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King\Desktop\"/>
    </mc:Choice>
  </mc:AlternateContent>
  <xr:revisionPtr revIDLastSave="0" documentId="13_ncr:1_{F00A4C29-54EC-412A-A833-E53B54D9603F}" xr6:coauthVersionLast="45" xr6:coauthVersionMax="45" xr10:uidLastSave="{00000000-0000-0000-0000-000000000000}"/>
  <bookViews>
    <workbookView xWindow="1830" yWindow="1050" windowWidth="24555" windowHeight="14400" xr2:uid="{350BFCDA-E2A7-47AC-97BE-6C252B38B9CB}"/>
  </bookViews>
  <sheets>
    <sheet name="Maximum Release Rat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" l="1"/>
  <c r="D5" i="3"/>
  <c r="D6" i="3"/>
  <c r="D7" i="3"/>
  <c r="D8" i="3"/>
  <c r="D13" i="3"/>
  <c r="D14" i="3"/>
  <c r="D15" i="3"/>
  <c r="D16" i="3"/>
  <c r="D17" i="3"/>
</calcChain>
</file>

<file path=xl/sharedStrings.xml><?xml version="1.0" encoding="utf-8"?>
<sst xmlns="http://schemas.openxmlformats.org/spreadsheetml/2006/main" count="19" uniqueCount="11">
  <si>
    <t>QUEENS</t>
  </si>
  <si>
    <t>MANHATTAN</t>
  </si>
  <si>
    <t>BROOKLYN</t>
  </si>
  <si>
    <t>MAX RELEASE RATE (CFS)</t>
  </si>
  <si>
    <t>SITE AREA</t>
  </si>
  <si>
    <t>BOROUGH</t>
  </si>
  <si>
    <t>STORM MAXIMUM RELEASE RATE BY BOROUGH</t>
  </si>
  <si>
    <t>No</t>
  </si>
  <si>
    <t>COMBINED MAXIMUM RELEASE RATE BY BOROUGH</t>
  </si>
  <si>
    <t>STATEN ISLAND</t>
  </si>
  <si>
    <t>BRONX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</si>
</sst>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1" xfId="0" applyBorder="1" applyProtection="1">
      <protection locked="0"/>
    </xf>
    <xf numFmtId="164" fontId="0" fillId="0" borderId="1" xfId="0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B4AC-B348-4842-81DA-AEA4410F275F}">
  <dimension ref="B2:G17"/>
  <sheetViews>
    <sheetView tabSelected="1" workbookViewId="0">
      <selection activeCell="D4" sqref="D4"/>
    </sheetView>
  </sheetViews>
  <sheetFormatPr defaultRowHeight="15" x14ac:dyDescent="0.25"/>
  <cols>
    <col min="2" max="2" width="29.85546875" bestFit="1" customWidth="1"/>
    <col min="3" max="3" width="9.7109375" bestFit="1" customWidth="1"/>
    <col min="4" max="4" width="23.140625" bestFit="1" customWidth="1"/>
    <col min="5" max="5" width="38" bestFit="1" customWidth="1"/>
    <col min="7" max="7" width="9.140625" hidden="1" customWidth="1"/>
  </cols>
  <sheetData>
    <row r="2" spans="2:7" x14ac:dyDescent="0.25">
      <c r="B2" s="5" t="s">
        <v>8</v>
      </c>
      <c r="C2" s="5"/>
      <c r="D2" s="5"/>
    </row>
    <row r="3" spans="2:7" x14ac:dyDescent="0.25">
      <c r="B3" s="1" t="s">
        <v>5</v>
      </c>
      <c r="C3" s="1" t="s">
        <v>4</v>
      </c>
      <c r="D3" s="1" t="s">
        <v>3</v>
      </c>
    </row>
    <row r="4" spans="2:7" x14ac:dyDescent="0.25">
      <c r="B4" s="2" t="s">
        <v>10</v>
      </c>
      <c r="C4" s="3"/>
      <c r="D4" s="4">
        <f>IF(C4/24800&gt;=0.046,IF(C4*0.1/43560&gt;=0.046,C4*0.1/43560,0.046),C4/24800)</f>
        <v>0</v>
      </c>
      <c r="G4" t="s">
        <v>7</v>
      </c>
    </row>
    <row r="5" spans="2:7" x14ac:dyDescent="0.25">
      <c r="B5" s="2" t="s">
        <v>2</v>
      </c>
      <c r="C5" s="3"/>
      <c r="D5" s="4">
        <f>IF(C5/17400&gt;=0.046,IF(C5*0.1/43560&gt;=0.046,C5*0.1/43560,0.046),C5/17400)</f>
        <v>0</v>
      </c>
    </row>
    <row r="6" spans="2:7" x14ac:dyDescent="0.25">
      <c r="B6" s="2" t="s">
        <v>1</v>
      </c>
      <c r="C6" s="3"/>
      <c r="D6" s="4">
        <f>IF(C6/12200&gt;=0.046,IF(C6*0.1/43560&gt;=0.046,C6*0.1/43560,0.046),C6/12200)</f>
        <v>0</v>
      </c>
    </row>
    <row r="7" spans="2:7" x14ac:dyDescent="0.25">
      <c r="B7" s="2" t="s">
        <v>0</v>
      </c>
      <c r="C7" s="3"/>
      <c r="D7" s="4">
        <f>IF(C7/18200&gt;=0.046,IF(C7*0.1/43560&gt;=0.046,C7*0.1/43560,0.046),C7/18200)</f>
        <v>0</v>
      </c>
    </row>
    <row r="8" spans="2:7" x14ac:dyDescent="0.25">
      <c r="B8" s="2" t="s">
        <v>9</v>
      </c>
      <c r="C8" s="3"/>
      <c r="D8" s="4">
        <f>IF(C8/24400&gt;=0.046,IF(C8*0.1/43560&gt;=0.046,C8*0.1/43560,0.046),C8/24400)</f>
        <v>0</v>
      </c>
    </row>
    <row r="11" spans="2:7" x14ac:dyDescent="0.25">
      <c r="B11" s="5" t="s">
        <v>6</v>
      </c>
      <c r="C11" s="5"/>
      <c r="D11" s="5"/>
    </row>
    <row r="12" spans="2:7" x14ac:dyDescent="0.25">
      <c r="B12" s="1" t="s">
        <v>5</v>
      </c>
      <c r="C12" s="1" t="s">
        <v>4</v>
      </c>
      <c r="D12" s="1" t="s">
        <v>3</v>
      </c>
    </row>
    <row r="13" spans="2:7" x14ac:dyDescent="0.25">
      <c r="B13" s="2" t="s">
        <v>10</v>
      </c>
      <c r="C13" s="3"/>
      <c r="D13" s="4">
        <f>IF(C13/24800&gt;=0.046,IF(C13*1/43560&gt;=0.046,C13*1/43560,0.046),C13/24800)</f>
        <v>0</v>
      </c>
    </row>
    <row r="14" spans="2:7" x14ac:dyDescent="0.25">
      <c r="B14" s="2" t="s">
        <v>2</v>
      </c>
      <c r="C14" s="3"/>
      <c r="D14" s="4">
        <f>IF(C14/17400&gt;=0.046,IF(C14*1/43560&gt;=0.046,C14*1/43560,0.046),C14/17400)</f>
        <v>0</v>
      </c>
    </row>
    <row r="15" spans="2:7" x14ac:dyDescent="0.25">
      <c r="B15" s="2" t="s">
        <v>1</v>
      </c>
      <c r="C15" s="3"/>
      <c r="D15" s="4">
        <f>IF(C15/12200&gt;=0.046,IF(C15*1/43560&gt;=0.046,C15*1/43560,0.046),C15/12200)</f>
        <v>0</v>
      </c>
    </row>
    <row r="16" spans="2:7" x14ac:dyDescent="0.25">
      <c r="B16" s="2" t="s">
        <v>0</v>
      </c>
      <c r="C16" s="3"/>
      <c r="D16" s="4">
        <f>IF(C16/18200&gt;=0.046,IF(C16*1/43560&gt;=0.046,C16*1/43560,0.046),C16/18200)</f>
        <v>0</v>
      </c>
    </row>
    <row r="17" spans="2:4" x14ac:dyDescent="0.25">
      <c r="B17" s="2" t="s">
        <v>9</v>
      </c>
      <c r="C17" s="3"/>
      <c r="D17" s="4">
        <f>IF(0.75*C17/7320&gt;=0.046,IF(C17*1/43560&gt;=0.046,C17*1/43560,0.046),0.75*C17/7320)</f>
        <v>0</v>
      </c>
    </row>
  </sheetData>
  <sheetProtection algorithmName="SHA-512" hashValue="6xi29Et+GE3PJS67snCcROMs0+j6eqReDAa7GtQCys8ydEGg7o7/dQzeWGTP9L9JjrfeKRdFxOFDrbeoFSAzbg==" saltValue="t09eggAsAPEfP4KybmhMwQ==" spinCount="100000" sheet="1" objects="1" scenarios="1"/>
  <protectedRanges>
    <protectedRange sqref="C13:C17" name="Range2"/>
    <protectedRange sqref="C4:C8" name="Range1"/>
  </protectedRanges>
  <mergeCells count="2">
    <mergeCell ref="B11:D11"/>
    <mergeCell ref="B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Maximum Release Rate</vt:lpstr>
    </vt:vector>
  </TitlesOfParts>
  <Company>New York City Department Of Environmental Protection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King, Gareth A.</dc:creator>
  <cp:lastModifiedBy>King, Gareth A.</cp:lastModifiedBy>
  <dcterms:created xsi:type="dcterms:W3CDTF">2022-02-11T15:18:42Z</dcterms:created>
  <dcterms:modified xsi:type="dcterms:W3CDTF">2022-02-18T20:28:33Z</dcterms:modified>
</cp:coreProperties>
</file>